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a.kunakova\Documents\EON\EON 2025\"/>
    </mc:Choice>
  </mc:AlternateContent>
  <xr:revisionPtr revIDLastSave="0" documentId="13_ncr:1_{040A751E-AF5E-4561-8A5A-381AC4EF2D8F}" xr6:coauthVersionLast="47" xr6:coauthVersionMax="47" xr10:uidLastSave="{00000000-0000-0000-0000-000000000000}"/>
  <bookViews>
    <workbookView xWindow="-120" yWindow="-120" windowWidth="29040" windowHeight="15840" xr2:uid="{2564C6C7-E36E-4D84-BA6D-C882F426C9F0}"/>
  </bookViews>
  <sheets>
    <sheet name="služby s príspevkom" sheetId="1" r:id="rId1"/>
    <sheet name="služby bez príspevku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9" i="2"/>
  <c r="F9" i="2"/>
  <c r="F10" i="2"/>
  <c r="F8" i="2"/>
  <c r="H8" i="2" s="1"/>
  <c r="E10" i="2"/>
  <c r="G10" i="2" s="1"/>
  <c r="E9" i="2"/>
  <c r="G9" i="2"/>
  <c r="E8" i="2"/>
  <c r="G8" i="2" s="1"/>
  <c r="E7" i="2"/>
  <c r="G7" i="2" s="1"/>
  <c r="F7" i="2"/>
  <c r="H7" i="2" s="1"/>
  <c r="F6" i="2"/>
  <c r="H6" i="2" s="1"/>
  <c r="E6" i="2"/>
  <c r="G6" i="2" s="1"/>
  <c r="F5" i="2"/>
  <c r="H5" i="2" s="1"/>
  <c r="E5" i="2"/>
  <c r="G5" i="2" s="1"/>
  <c r="F4" i="2"/>
  <c r="H4" i="2" s="1"/>
  <c r="E4" i="2"/>
  <c r="G4" i="2" s="1"/>
</calcChain>
</file>

<file path=xl/sharedStrings.xml><?xml version="1.0" encoding="utf-8"?>
<sst xmlns="http://schemas.openxmlformats.org/spreadsheetml/2006/main" count="36" uniqueCount="28">
  <si>
    <t>Druh / forma</t>
  </si>
  <si>
    <t>Kapacita / zariadenie</t>
  </si>
  <si>
    <t>Reg.
Kapacita</t>
  </si>
  <si>
    <t>Priemerné bežné výdavky sociálnej služby</t>
  </si>
  <si>
    <t>Priemerné príjmy z poskytnutého finančného príspevku od MPSVR SR</t>
  </si>
  <si>
    <t>Priemerné skutočne dosiahnuté príjmy z platenia úhrady za sociálnu službu od klientov</t>
  </si>
  <si>
    <t>Priemerné bežné výdavky na jedného prijímateľa sociálnej služby</t>
  </si>
  <si>
    <t>Priemerné príjmy z poskytnutého finančného príspevku od MPSVR SR na jedného prijímateľa sociálnej služby</t>
  </si>
  <si>
    <t>Priemerné skutočne dosiahnuté príjmy z platenia úhrady za sociálnu službu na jedného prijímateľa sociálnej služby</t>
  </si>
  <si>
    <r>
      <t xml:space="preserve">Priemerné bežné výdavky na jedného prijímateľa sociálnej služby
</t>
    </r>
    <r>
      <rPr>
        <b/>
        <sz val="10"/>
        <rFont val="Arial"/>
        <family val="2"/>
        <charset val="238"/>
      </rPr>
      <t>mesačne</t>
    </r>
  </si>
  <si>
    <r>
      <t xml:space="preserve">Priemerné príjmy z poskytnutého finančného príspevku od MPSVR SR na jedného prijímateľa sociálnej služby
</t>
    </r>
    <r>
      <rPr>
        <b/>
        <sz val="10"/>
        <rFont val="Arial"/>
        <family val="2"/>
        <charset val="238"/>
      </rPr>
      <t>mesačne</t>
    </r>
  </si>
  <si>
    <r>
      <t xml:space="preserve">Priemerné skutočne dosiahnuté príjmy z platenia úhrady za sociálnu službu na jedného prijímateľa sociálnej služby
</t>
    </r>
    <r>
      <rPr>
        <b/>
        <sz val="10"/>
        <rFont val="Arial"/>
        <family val="2"/>
        <charset val="238"/>
      </rPr>
      <t>mesačne</t>
    </r>
  </si>
  <si>
    <t>Denný stacionár / ambulatná</t>
  </si>
  <si>
    <t>Útulok
/ pobytová</t>
  </si>
  <si>
    <t>Zariadenie opatrovateľskej služby / pobytová</t>
  </si>
  <si>
    <r>
      <rPr>
        <b/>
        <sz val="10"/>
        <rFont val="Arial"/>
        <family val="2"/>
        <charset val="238"/>
      </rPr>
      <t>do 40 mies</t>
    </r>
    <r>
      <rPr>
        <sz val="10"/>
        <rFont val="Arial"/>
        <family val="2"/>
        <charset val="238"/>
      </rPr>
      <t>t - MsCSS Malacky</t>
    </r>
  </si>
  <si>
    <r>
      <t>do 40 miest -</t>
    </r>
    <r>
      <rPr>
        <sz val="10"/>
        <rFont val="Arial"/>
        <family val="2"/>
        <charset val="238"/>
      </rPr>
      <t xml:space="preserve"> MsCSS Malacky</t>
    </r>
  </si>
  <si>
    <r>
      <t xml:space="preserve">do 40 miest </t>
    </r>
    <r>
      <rPr>
        <sz val="10"/>
        <rFont val="Arial"/>
        <family val="2"/>
        <charset val="238"/>
      </rPr>
      <t>- MsCSS Malacky</t>
    </r>
  </si>
  <si>
    <t xml:space="preserve">
Kapacita</t>
  </si>
  <si>
    <t>domáca opatrovateľská služba</t>
  </si>
  <si>
    <t>prepravná služba</t>
  </si>
  <si>
    <t>požičiavanie pomôcok</t>
  </si>
  <si>
    <t>jedáleň</t>
  </si>
  <si>
    <t>rozvoz obedov</t>
  </si>
  <si>
    <t>práčovňa</t>
  </si>
  <si>
    <t>stredisko osobnej hygieny</t>
  </si>
  <si>
    <t>Prehľad financovania zariadení  sociálnych služieb v zriaďovateľskej pôsobnosti mesta Malacky za rok 2025</t>
  </si>
  <si>
    <t>Nocľaháreň / pobytová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</si>
</sst>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vertical="center"/>
    </xf>
    <xf numFmtId="164" fontId="4" fillId="6" borderId="6" xfId="0" applyNumberFormat="1" applyFont="1" applyFill="1" applyBorder="1" applyAlignment="1">
      <alignment vertical="center"/>
    </xf>
    <xf numFmtId="164" fontId="4" fillId="6" borderId="4" xfId="0" applyNumberFormat="1" applyFont="1" applyFill="1" applyBorder="1" applyAlignment="1">
      <alignment vertical="center"/>
    </xf>
    <xf numFmtId="164" fontId="4" fillId="6" borderId="7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/>
    </xf>
    <xf numFmtId="164" fontId="4" fillId="6" borderId="12" xfId="0" applyNumberFormat="1" applyFont="1" applyFill="1" applyBorder="1" applyAlignment="1">
      <alignment vertical="center"/>
    </xf>
    <xf numFmtId="164" fontId="4" fillId="6" borderId="11" xfId="0" applyNumberFormat="1" applyFont="1" applyFill="1" applyBorder="1" applyAlignment="1">
      <alignment vertical="center"/>
    </xf>
    <xf numFmtId="164" fontId="4" fillId="6" borderId="13" xfId="0" applyNumberFormat="1" applyFont="1" applyFill="1" applyBorder="1" applyAlignment="1">
      <alignment vertical="center"/>
    </xf>
    <xf numFmtId="164" fontId="4" fillId="3" borderId="14" xfId="0" applyNumberFormat="1" applyFont="1" applyFill="1" applyBorder="1" applyAlignment="1">
      <alignment vertical="center"/>
    </xf>
    <xf numFmtId="164" fontId="4" fillId="3" borderId="11" xfId="0" applyNumberFormat="1" applyFont="1" applyFill="1" applyBorder="1" applyAlignment="1">
      <alignment vertical="center"/>
    </xf>
    <xf numFmtId="164" fontId="4" fillId="3" borderId="13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vertical="center"/>
    </xf>
    <xf numFmtId="164" fontId="4" fillId="6" borderId="15" xfId="0" applyNumberFormat="1" applyFont="1" applyFill="1" applyBorder="1" applyAlignment="1">
      <alignment vertical="center"/>
    </xf>
    <xf numFmtId="164" fontId="4" fillId="6" borderId="17" xfId="0" applyNumberFormat="1" applyFont="1" applyFill="1" applyBorder="1" applyAlignment="1">
      <alignment vertical="center"/>
    </xf>
    <xf numFmtId="164" fontId="4" fillId="6" borderId="18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164" fontId="4" fillId="3" borderId="17" xfId="0" applyNumberFormat="1" applyFont="1" applyFill="1" applyBorder="1" applyAlignment="1">
      <alignment vertical="center"/>
    </xf>
    <xf numFmtId="164" fontId="4" fillId="3" borderId="18" xfId="0" applyNumberFormat="1" applyFont="1" applyFill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vertical="center"/>
    </xf>
    <xf numFmtId="164" fontId="4" fillId="6" borderId="22" xfId="0" applyNumberFormat="1" applyFont="1" applyFill="1" applyBorder="1" applyAlignment="1">
      <alignment vertical="center"/>
    </xf>
    <xf numFmtId="164" fontId="4" fillId="3" borderId="22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16D0-3BDD-42DC-8637-76487799EA58}">
  <sheetPr>
    <pageSetUpPr fitToPage="1"/>
  </sheetPr>
  <dimension ref="A1:L7"/>
  <sheetViews>
    <sheetView tabSelected="1" workbookViewId="0">
      <selection activeCell="L8" sqref="L8"/>
    </sheetView>
  </sheetViews>
  <sheetFormatPr defaultRowHeight="15" x14ac:dyDescent="0.25"/>
  <cols>
    <col min="1" max="1" width="25.28515625" customWidth="1"/>
    <col min="2" max="2" width="28.140625" customWidth="1"/>
    <col min="3" max="3" width="8.7109375" customWidth="1"/>
    <col min="4" max="4" width="13" customWidth="1"/>
    <col min="5" max="5" width="12.28515625" customWidth="1"/>
    <col min="6" max="6" width="13.7109375" customWidth="1"/>
    <col min="7" max="7" width="12.85546875" customWidth="1"/>
    <col min="8" max="8" width="12.140625" customWidth="1"/>
    <col min="9" max="9" width="12.5703125" customWidth="1"/>
    <col min="10" max="10" width="13" customWidth="1"/>
    <col min="11" max="11" width="12.28515625" customWidth="1"/>
    <col min="12" max="12" width="12.85546875" customWidth="1"/>
  </cols>
  <sheetData>
    <row r="1" spans="1:12" ht="20.25" x14ac:dyDescent="0.25">
      <c r="A1" s="1" t="s">
        <v>26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</row>
    <row r="2" spans="1:12" ht="15.75" thickBot="1" x14ac:dyDescent="0.3">
      <c r="A2" s="4"/>
      <c r="B2" s="4"/>
      <c r="C2" s="4"/>
      <c r="D2" s="4"/>
      <c r="E2" s="4"/>
      <c r="F2" s="4"/>
      <c r="G2" s="3"/>
      <c r="H2" s="4"/>
      <c r="I2" s="4"/>
      <c r="J2" s="4"/>
      <c r="K2" s="4"/>
      <c r="L2" s="4"/>
    </row>
    <row r="3" spans="1:12" ht="170.25" customHeight="1" thickBot="1" x14ac:dyDescent="0.3">
      <c r="A3" s="12" t="s">
        <v>0</v>
      </c>
      <c r="B3" s="12" t="s">
        <v>1</v>
      </c>
      <c r="C3" s="13" t="s">
        <v>2</v>
      </c>
      <c r="D3" s="14" t="s">
        <v>3</v>
      </c>
      <c r="E3" s="14" t="s">
        <v>4</v>
      </c>
      <c r="F3" s="13" t="s">
        <v>5</v>
      </c>
      <c r="G3" s="15" t="s">
        <v>6</v>
      </c>
      <c r="H3" s="16" t="s">
        <v>7</v>
      </c>
      <c r="I3" s="17" t="s">
        <v>8</v>
      </c>
      <c r="J3" s="18" t="s">
        <v>9</v>
      </c>
      <c r="K3" s="19" t="s">
        <v>10</v>
      </c>
      <c r="L3" s="19" t="s">
        <v>11</v>
      </c>
    </row>
    <row r="4" spans="1:12" ht="25.5" x14ac:dyDescent="0.25">
      <c r="A4" s="44" t="s">
        <v>13</v>
      </c>
      <c r="B4" s="45" t="s">
        <v>16</v>
      </c>
      <c r="C4" s="41">
        <v>3</v>
      </c>
      <c r="D4" s="35">
        <v>11889.73</v>
      </c>
      <c r="E4" s="20">
        <v>8999.99</v>
      </c>
      <c r="F4" s="36">
        <v>1378.8</v>
      </c>
      <c r="G4" s="21">
        <v>3963.24</v>
      </c>
      <c r="H4" s="22">
        <v>3000</v>
      </c>
      <c r="I4" s="23">
        <v>459.6</v>
      </c>
      <c r="J4" s="24">
        <v>330.27</v>
      </c>
      <c r="K4" s="25">
        <v>250</v>
      </c>
      <c r="L4" s="26">
        <v>38.299999999999997</v>
      </c>
    </row>
    <row r="5" spans="1:12" ht="30.75" customHeight="1" x14ac:dyDescent="0.25">
      <c r="A5" s="46" t="s">
        <v>14</v>
      </c>
      <c r="B5" s="47" t="s">
        <v>15</v>
      </c>
      <c r="C5" s="42">
        <v>38</v>
      </c>
      <c r="D5" s="37">
        <v>820289.86</v>
      </c>
      <c r="E5" s="5">
        <v>289894.71999999997</v>
      </c>
      <c r="F5" s="38">
        <v>114546.7</v>
      </c>
      <c r="G5" s="9">
        <v>21586.57</v>
      </c>
      <c r="H5" s="10">
        <v>7628.8</v>
      </c>
      <c r="I5" s="11">
        <v>3014.38</v>
      </c>
      <c r="J5" s="8">
        <v>1798.88</v>
      </c>
      <c r="K5" s="6">
        <v>635.73</v>
      </c>
      <c r="L5" s="7">
        <v>251.19</v>
      </c>
    </row>
    <row r="6" spans="1:12" ht="26.25" thickBot="1" x14ac:dyDescent="0.3">
      <c r="A6" s="27" t="s">
        <v>12</v>
      </c>
      <c r="B6" s="48" t="s">
        <v>17</v>
      </c>
      <c r="C6" s="43">
        <v>14</v>
      </c>
      <c r="D6" s="39">
        <v>172086.18</v>
      </c>
      <c r="E6" s="28">
        <v>76500</v>
      </c>
      <c r="F6" s="40">
        <v>11027.99</v>
      </c>
      <c r="G6" s="29">
        <v>12291.87</v>
      </c>
      <c r="H6" s="30">
        <v>5464.28</v>
      </c>
      <c r="I6" s="31">
        <v>787.71</v>
      </c>
      <c r="J6" s="32">
        <v>1024.32</v>
      </c>
      <c r="K6" s="33">
        <v>455.35</v>
      </c>
      <c r="L6" s="34">
        <v>65.64</v>
      </c>
    </row>
    <row r="7" spans="1:12" ht="30.75" customHeight="1" thickBot="1" x14ac:dyDescent="0.3">
      <c r="A7" s="27" t="s">
        <v>27</v>
      </c>
      <c r="B7" s="48" t="s">
        <v>17</v>
      </c>
      <c r="C7" s="43">
        <v>15</v>
      </c>
      <c r="D7" s="39">
        <v>59103.98</v>
      </c>
      <c r="E7" s="28">
        <v>27924.65</v>
      </c>
      <c r="F7" s="40">
        <v>0</v>
      </c>
      <c r="G7" s="29">
        <v>3940.26</v>
      </c>
      <c r="H7" s="30">
        <v>1861.64</v>
      </c>
      <c r="I7" s="31">
        <v>0</v>
      </c>
      <c r="J7" s="32">
        <v>788.05</v>
      </c>
      <c r="K7" s="33">
        <v>372.33</v>
      </c>
      <c r="L7" s="34">
        <v>0</v>
      </c>
    </row>
  </sheetData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F61B3-3058-4115-B1B4-3958F0897EC4}">
  <sheetPr>
    <pageSetUpPr fitToPage="1"/>
  </sheetPr>
  <dimension ref="A2:H10"/>
  <sheetViews>
    <sheetView workbookViewId="0">
      <selection activeCell="C12" sqref="C12"/>
    </sheetView>
  </sheetViews>
  <sheetFormatPr defaultRowHeight="15" x14ac:dyDescent="0.25"/>
  <cols>
    <col min="1" max="1" width="18.28515625" customWidth="1"/>
    <col min="2" max="2" width="10.140625" customWidth="1"/>
    <col min="3" max="3" width="15.140625" customWidth="1"/>
    <col min="4" max="4" width="14.28515625" customWidth="1"/>
    <col min="5" max="5" width="13.85546875" customWidth="1"/>
    <col min="6" max="6" width="13.28515625" customWidth="1"/>
    <col min="7" max="7" width="11.42578125" customWidth="1"/>
    <col min="8" max="8" width="12.28515625" customWidth="1"/>
  </cols>
  <sheetData>
    <row r="2" spans="1:8" ht="15.75" thickBot="1" x14ac:dyDescent="0.3"/>
    <row r="3" spans="1:8" ht="166.5" thickBot="1" x14ac:dyDescent="0.3">
      <c r="A3" s="12" t="s">
        <v>0</v>
      </c>
      <c r="B3" s="13" t="s">
        <v>18</v>
      </c>
      <c r="C3" s="14" t="s">
        <v>3</v>
      </c>
      <c r="D3" s="13" t="s">
        <v>5</v>
      </c>
      <c r="E3" s="15" t="s">
        <v>6</v>
      </c>
      <c r="F3" s="17" t="s">
        <v>8</v>
      </c>
      <c r="G3" s="18" t="s">
        <v>9</v>
      </c>
      <c r="H3" s="19" t="s">
        <v>11</v>
      </c>
    </row>
    <row r="4" spans="1:8" ht="38.25" x14ac:dyDescent="0.25">
      <c r="A4" s="44" t="s">
        <v>19</v>
      </c>
      <c r="B4" s="53">
        <v>67</v>
      </c>
      <c r="C4" s="20">
        <v>950728.26</v>
      </c>
      <c r="D4" s="20">
        <v>124645</v>
      </c>
      <c r="E4" s="22">
        <f>C4/$B4</f>
        <v>14189.974029850746</v>
      </c>
      <c r="F4" s="22">
        <f>D4/$B4</f>
        <v>1860.3731343283582</v>
      </c>
      <c r="G4" s="25">
        <f t="shared" ref="G4:G10" si="0">E4/12</f>
        <v>1182.4978358208955</v>
      </c>
      <c r="H4" s="26">
        <f t="shared" ref="H4:H6" si="1">F4/12</f>
        <v>155.03109452736319</v>
      </c>
    </row>
    <row r="5" spans="1:8" x14ac:dyDescent="0.25">
      <c r="A5" s="46" t="s">
        <v>20</v>
      </c>
      <c r="B5" s="49">
        <v>182</v>
      </c>
      <c r="C5" s="50">
        <v>53009.48</v>
      </c>
      <c r="D5" s="50">
        <v>6843.46</v>
      </c>
      <c r="E5" s="51">
        <f t="shared" ref="E5:E10" si="2">C5/$B5</f>
        <v>291.26087912087911</v>
      </c>
      <c r="F5" s="51">
        <f t="shared" ref="F5:F6" si="3">D5/$B5</f>
        <v>37.601428571428571</v>
      </c>
      <c r="G5" s="52">
        <f t="shared" si="0"/>
        <v>24.271739926739926</v>
      </c>
      <c r="H5" s="55">
        <f t="shared" si="1"/>
        <v>3.1334523809523809</v>
      </c>
    </row>
    <row r="6" spans="1:8" ht="25.5" x14ac:dyDescent="0.25">
      <c r="A6" s="46" t="s">
        <v>21</v>
      </c>
      <c r="B6" s="49">
        <v>108</v>
      </c>
      <c r="C6" s="50">
        <v>6628.72</v>
      </c>
      <c r="D6" s="50">
        <v>5537.7</v>
      </c>
      <c r="E6" s="51">
        <f t="shared" si="2"/>
        <v>61.377037037037042</v>
      </c>
      <c r="F6" s="51">
        <f t="shared" si="3"/>
        <v>51.274999999999999</v>
      </c>
      <c r="G6" s="52">
        <f t="shared" si="0"/>
        <v>5.1147530864197535</v>
      </c>
      <c r="H6" s="55">
        <f t="shared" si="1"/>
        <v>4.2729166666666663</v>
      </c>
    </row>
    <row r="7" spans="1:8" x14ac:dyDescent="0.25">
      <c r="A7" s="46" t="s">
        <v>22</v>
      </c>
      <c r="B7" s="49">
        <v>288</v>
      </c>
      <c r="C7" s="50">
        <v>319710.73</v>
      </c>
      <c r="D7" s="50">
        <v>306231.3</v>
      </c>
      <c r="E7" s="51">
        <f t="shared" si="2"/>
        <v>1110.1067013888887</v>
      </c>
      <c r="F7" s="51">
        <f t="shared" ref="F7:F10" si="4">D7/$B7</f>
        <v>1063.3031249999999</v>
      </c>
      <c r="G7" s="52">
        <f t="shared" si="0"/>
        <v>92.508891782407389</v>
      </c>
      <c r="H7" s="55">
        <f t="shared" ref="H7:H10" si="5">F7/12</f>
        <v>88.608593749999997</v>
      </c>
    </row>
    <row r="8" spans="1:8" x14ac:dyDescent="0.25">
      <c r="A8" s="46" t="s">
        <v>23</v>
      </c>
      <c r="B8" s="49">
        <v>181</v>
      </c>
      <c r="C8" s="50">
        <v>95489.97</v>
      </c>
      <c r="D8" s="50">
        <v>54878.6</v>
      </c>
      <c r="E8" s="51">
        <f t="shared" si="2"/>
        <v>527.56889502762431</v>
      </c>
      <c r="F8" s="51">
        <f t="shared" si="4"/>
        <v>303.19668508287293</v>
      </c>
      <c r="G8" s="52">
        <f t="shared" si="0"/>
        <v>43.964074585635359</v>
      </c>
      <c r="H8" s="55">
        <f t="shared" si="5"/>
        <v>25.266390423572744</v>
      </c>
    </row>
    <row r="9" spans="1:8" x14ac:dyDescent="0.25">
      <c r="A9" s="46" t="s">
        <v>24</v>
      </c>
      <c r="B9" s="49">
        <v>8</v>
      </c>
      <c r="C9" s="50">
        <v>5.6</v>
      </c>
      <c r="D9" s="50">
        <v>24.8</v>
      </c>
      <c r="E9" s="51">
        <f t="shared" si="2"/>
        <v>0.7</v>
      </c>
      <c r="F9" s="51">
        <f t="shared" si="4"/>
        <v>3.1</v>
      </c>
      <c r="G9" s="52">
        <f t="shared" si="0"/>
        <v>5.8333333333333327E-2</v>
      </c>
      <c r="H9" s="55">
        <f t="shared" si="5"/>
        <v>0.25833333333333336</v>
      </c>
    </row>
    <row r="10" spans="1:8" ht="26.25" thickBot="1" x14ac:dyDescent="0.3">
      <c r="A10" s="27" t="s">
        <v>25</v>
      </c>
      <c r="B10" s="54">
        <v>1</v>
      </c>
      <c r="C10" s="28">
        <v>2.6</v>
      </c>
      <c r="D10" s="28">
        <v>2.5499999999999998</v>
      </c>
      <c r="E10" s="30">
        <f t="shared" si="2"/>
        <v>2.6</v>
      </c>
      <c r="F10" s="30">
        <f t="shared" si="4"/>
        <v>2.5499999999999998</v>
      </c>
      <c r="G10" s="33">
        <f t="shared" si="0"/>
        <v>0.21666666666666667</v>
      </c>
      <c r="H10" s="34">
        <f t="shared" si="5"/>
        <v>0.21249999999999999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služby s príspevkom</vt:lpstr>
      <vt:lpstr>služby bez príspevku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melania.dujsikova</dc:creator>
  <cp:lastModifiedBy>MsCSS Malacky</cp:lastModifiedBy>
  <cp:lastPrinted>2026-02-03T13:17:21Z</cp:lastPrinted>
  <dcterms:created xsi:type="dcterms:W3CDTF">2022-02-11T09:28:49Z</dcterms:created>
  <dcterms:modified xsi:type="dcterms:W3CDTF">2026-02-03T13:18:34Z</dcterms:modified>
</cp:coreProperties>
</file>